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sm\user\COPY\ОТДЕЛ ПО ФОРМИРОВАНИЮ БЮДЖЕТА\Корректировка бюджета\2020\5. май\Решение с приложениями\"/>
    </mc:Choice>
  </mc:AlternateContent>
  <bookViews>
    <workbookView xWindow="-120" yWindow="-120" windowWidth="24240" windowHeight="13140" tabRatio="865" activeTab="2"/>
  </bookViews>
  <sheets>
    <sheet name="Приложение №13" sheetId="13" r:id="rId1"/>
    <sheet name="Приложение №14 Табл.№1" sheetId="14" r:id="rId2"/>
    <sheet name="Приложение №14 Табл.№2" sheetId="15" r:id="rId3"/>
  </sheets>
  <definedNames>
    <definedName name="_xlnm.Print_Titles" localSheetId="0">'Приложение №13'!$B:$D,'Приложение №13'!$2:$22</definedName>
    <definedName name="_xlnm.Print_Titles" localSheetId="1">'Приложение №14 Табл.№1'!$B:$D,'Приложение №14 Табл.№1'!$2:$22</definedName>
    <definedName name="_xlnm.Print_Titles" localSheetId="2">'Приложение №14 Табл.№2'!$B:$D,'Приложение №14 Табл.№2'!$2:$21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3" l="1"/>
  <c r="D20" i="15" l="1"/>
  <c r="R16" i="15"/>
  <c r="D21" i="14"/>
  <c r="R17" i="14"/>
  <c r="D18" i="13"/>
  <c r="D21" i="13" s="1"/>
  <c r="R17" i="13"/>
  <c r="R20" i="13" l="1"/>
  <c r="D20" i="14"/>
  <c r="D19" i="14" s="1"/>
  <c r="D19" i="15"/>
  <c r="D18" i="15" s="1"/>
  <c r="R15" i="15"/>
  <c r="D15" i="15"/>
  <c r="R19" i="13"/>
  <c r="D19" i="13"/>
  <c r="R16" i="13"/>
  <c r="D16" i="13"/>
  <c r="R16" i="14"/>
  <c r="D16" i="14"/>
  <c r="Q15" i="15" l="1"/>
  <c r="R19" i="15"/>
  <c r="R18" i="15" s="1"/>
  <c r="R20" i="14"/>
  <c r="R19" i="14" s="1"/>
</calcChain>
</file>

<file path=xl/sharedStrings.xml><?xml version="1.0" encoding="utf-8"?>
<sst xmlns="http://schemas.openxmlformats.org/spreadsheetml/2006/main" count="162" uniqueCount="44">
  <si>
    <t>от                   №  - СО/III</t>
  </si>
  <si>
    <t>к решению Совета Костомукшского городского округа</t>
  </si>
  <si>
    <t>таблица 1</t>
  </si>
  <si>
    <t>таблица 2</t>
  </si>
  <si>
    <t>Сумма</t>
  </si>
  <si>
    <t>01030100040000810</t>
  </si>
  <si>
    <t>44501030100040000810</t>
  </si>
  <si>
    <t>01030100040000710</t>
  </si>
  <si>
    <t>44501030100040000710</t>
  </si>
  <si>
    <t>01020000040000810</t>
  </si>
  <si>
    <t>44501020000040000810</t>
  </si>
  <si>
    <t>01020000040000710</t>
  </si>
  <si>
    <t>44501020000040000710</t>
  </si>
  <si>
    <t>01050201040000610</t>
  </si>
  <si>
    <t>00001050201040000610</t>
  </si>
  <si>
    <t>01050201040000510</t>
  </si>
  <si>
    <t>00001050201040000510</t>
  </si>
  <si>
    <t>погашение средств</t>
  </si>
  <si>
    <t>привлечение средств</t>
  </si>
  <si>
    <t>Итого государственные внутренние заимствования</t>
  </si>
  <si>
    <t>3.</t>
  </si>
  <si>
    <t xml:space="preserve">Кредиты, полученные от кредитных организаций в валюте Российской Федерации
 </t>
  </si>
  <si>
    <t>2.</t>
  </si>
  <si>
    <t xml:space="preserve">погашение средств 
 </t>
  </si>
  <si>
    <t>Бюджетные кредиты, полученные от других бюджетов бюджетной системы Российской Федерации</t>
  </si>
  <si>
    <t>1.</t>
  </si>
  <si>
    <t>Виды муниципальных заимствований</t>
  </si>
  <si>
    <t>№ п/п</t>
  </si>
  <si>
    <t>(тыс. руб.)</t>
  </si>
  <si>
    <t xml:space="preserve"> </t>
  </si>
  <si>
    <t>Программа муниципальных внутренних заимствований муниципального образования"Костомукшский городской округ" на 2020 год</t>
  </si>
  <si>
    <t>Приложение № 13</t>
  </si>
  <si>
    <t>Сумма 2021 год</t>
  </si>
  <si>
    <t>Приложение № 14</t>
  </si>
  <si>
    <t>Сумма 2022 год</t>
  </si>
  <si>
    <t>Программа муниципальных внутренних заимствований муниципального образования"Костомукшский городской округ" на плановый период 2021 год</t>
  </si>
  <si>
    <t>Программа муниципальных внутренних заимствований муниципального образования"Костомукшский городской округ" на плановый период  2022 год</t>
  </si>
  <si>
    <t>Предельные сроки погашения долговых обязательств муниципального образования"Костомукшский городской округ", возникающих при осуществлении заимствований</t>
  </si>
  <si>
    <t>2020 год</t>
  </si>
  <si>
    <t>2021 год</t>
  </si>
  <si>
    <t>2022 год</t>
  </si>
  <si>
    <t>х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</si>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</sst>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,#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Protection="1">
      <protection hidden="1"/>
    </xf>
    <xf numFmtId="164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1" xfId="1" applyBorder="1" applyProtection="1"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5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Fill="1" applyBorder="1" applyAlignment="1" applyProtection="1">
      <alignment vertical="top" wrapText="1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4" fillId="0" borderId="1" xfId="1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vertical="top"/>
      <protection hidden="1"/>
    </xf>
    <xf numFmtId="0" fontId="1" fillId="0" borderId="0" xfId="1" applyBorder="1" applyAlignment="1">
      <alignment horizontal="center"/>
    </xf>
    <xf numFmtId="0" fontId="1" fillId="0" borderId="0" xfId="1" applyBorder="1"/>
    <xf numFmtId="0" fontId="2" fillId="0" borderId="3" xfId="1" applyNumberFormat="1" applyFont="1" applyFill="1" applyBorder="1" applyAlignment="1" applyProtection="1">
      <alignment horizontal="center" vertical="top"/>
      <protection hidden="1"/>
    </xf>
    <xf numFmtId="0" fontId="2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opLeftCell="A10" workbookViewId="0">
      <selection activeCell="D21" sqref="D21"/>
    </sheetView>
  </sheetViews>
  <sheetFormatPr defaultColWidth="9.109375" defaultRowHeight="13.2" x14ac:dyDescent="0.25"/>
  <cols>
    <col min="1" max="1" width="1" style="1" customWidth="1"/>
    <col min="2" max="2" width="9.33203125" style="1" customWidth="1"/>
    <col min="3" max="3" width="66.6640625" style="1" customWidth="1"/>
    <col min="4" max="4" width="25.44140625" style="1" customWidth="1"/>
    <col min="5" max="15" width="0" style="1" hidden="1" customWidth="1"/>
    <col min="16" max="16" width="14" style="1" customWidth="1"/>
    <col min="17" max="17" width="13.5546875" style="1" customWidth="1"/>
    <col min="18" max="18" width="16.44140625" style="1" customWidth="1"/>
    <col min="19" max="19" width="11.44140625" style="1" customWidth="1"/>
    <col min="20" max="255" width="9.109375" style="1" customWidth="1"/>
    <col min="256" max="16384" width="9.109375" style="1"/>
  </cols>
  <sheetData>
    <row r="1" spans="1:20" ht="12" customHeight="1" x14ac:dyDescent="0.25">
      <c r="A1" s="2"/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2" customHeight="1" x14ac:dyDescent="0.25">
      <c r="A2" s="2"/>
      <c r="B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2" customHeight="1" x14ac:dyDescent="0.25">
      <c r="A3" s="2"/>
      <c r="B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14" t="s">
        <v>31</v>
      </c>
    </row>
    <row r="4" spans="1:20" ht="12" customHeight="1" x14ac:dyDescent="0.25">
      <c r="A4" s="2"/>
      <c r="B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11" t="s">
        <v>1</v>
      </c>
    </row>
    <row r="5" spans="1:20" ht="12" customHeight="1" x14ac:dyDescent="0.25">
      <c r="A5" s="2"/>
      <c r="B5" s="10"/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14" t="s">
        <v>0</v>
      </c>
    </row>
    <row r="6" spans="1:20" ht="12" customHeight="1" x14ac:dyDescent="0.25">
      <c r="A6" s="2"/>
      <c r="B6" s="8" t="s">
        <v>29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0" ht="41.25" customHeight="1" x14ac:dyDescent="0.25">
      <c r="A7" s="2"/>
      <c r="B7" s="39" t="s">
        <v>30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8"/>
      <c r="T7" s="18"/>
    </row>
    <row r="8" spans="1:20" ht="15.75" customHeight="1" x14ac:dyDescent="0.25">
      <c r="A8" s="2"/>
      <c r="B8" s="4" t="s">
        <v>29</v>
      </c>
      <c r="C8" s="4"/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0" ht="21.75" customHeight="1" x14ac:dyDescent="0.25">
      <c r="A9" s="2"/>
      <c r="B9" s="8"/>
      <c r="C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R9" s="5" t="s">
        <v>28</v>
      </c>
    </row>
    <row r="10" spans="1:20" ht="74.25" customHeight="1" x14ac:dyDescent="0.25">
      <c r="A10" s="2"/>
      <c r="B10" s="43" t="s">
        <v>27</v>
      </c>
      <c r="C10" s="38" t="s">
        <v>26</v>
      </c>
      <c r="D10" s="38" t="s">
        <v>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0" t="s">
        <v>37</v>
      </c>
      <c r="Q10" s="41"/>
      <c r="R10" s="42"/>
      <c r="S10" s="20"/>
      <c r="T10" s="20"/>
    </row>
    <row r="11" spans="1:20" ht="24.75" customHeight="1" x14ac:dyDescent="0.25">
      <c r="A11" s="2"/>
      <c r="B11" s="43"/>
      <c r="C11" s="38"/>
      <c r="D11" s="3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2" t="s">
        <v>38</v>
      </c>
      <c r="Q11" s="12" t="s">
        <v>39</v>
      </c>
      <c r="R11" s="12" t="s">
        <v>40</v>
      </c>
      <c r="S11" s="20"/>
      <c r="T11" s="20"/>
    </row>
    <row r="12" spans="1:20" ht="12" customHeight="1" x14ac:dyDescent="0.25">
      <c r="A12" s="2"/>
      <c r="B12" s="13">
        <v>1</v>
      </c>
      <c r="C12" s="12">
        <v>2</v>
      </c>
      <c r="D12" s="12">
        <v>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4</v>
      </c>
      <c r="Q12" s="29">
        <v>5</v>
      </c>
      <c r="R12" s="29">
        <v>6</v>
      </c>
      <c r="S12" s="19"/>
      <c r="T12" s="19"/>
    </row>
    <row r="13" spans="1:20" ht="26.25" customHeight="1" x14ac:dyDescent="0.25">
      <c r="A13" s="2"/>
      <c r="B13" s="35" t="s">
        <v>25</v>
      </c>
      <c r="C13" s="22" t="s">
        <v>24</v>
      </c>
      <c r="D13" s="23">
        <v>-11282.3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 t="s">
        <v>41</v>
      </c>
      <c r="Q13" s="23" t="s">
        <v>41</v>
      </c>
      <c r="R13" s="23" t="s">
        <v>41</v>
      </c>
    </row>
    <row r="14" spans="1:20" ht="15" customHeight="1" x14ac:dyDescent="0.25">
      <c r="A14" s="2"/>
      <c r="B14" s="36"/>
      <c r="C14" s="24" t="s">
        <v>18</v>
      </c>
      <c r="D14" s="25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>
        <v>0</v>
      </c>
      <c r="Q14" s="25">
        <v>0</v>
      </c>
      <c r="R14" s="25">
        <v>0</v>
      </c>
    </row>
    <row r="15" spans="1:20" ht="15" customHeight="1" x14ac:dyDescent="0.25">
      <c r="A15" s="2"/>
      <c r="B15" s="37"/>
      <c r="C15" s="24" t="s">
        <v>23</v>
      </c>
      <c r="D15" s="25">
        <v>11282.3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 t="s">
        <v>41</v>
      </c>
      <c r="Q15" s="25" t="s">
        <v>41</v>
      </c>
      <c r="R15" s="25" t="s">
        <v>41</v>
      </c>
    </row>
    <row r="16" spans="1:20" ht="27" customHeight="1" x14ac:dyDescent="0.25">
      <c r="A16" s="2"/>
      <c r="B16" s="35" t="s">
        <v>22</v>
      </c>
      <c r="C16" s="26" t="s">
        <v>21</v>
      </c>
      <c r="D16" s="23">
        <f>D17-D18</f>
        <v>43750.599999999977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3" t="s">
        <v>41</v>
      </c>
      <c r="Q16" s="23" t="s">
        <v>41</v>
      </c>
      <c r="R16" s="23">
        <f>R17</f>
        <v>361384.6</v>
      </c>
    </row>
    <row r="17" spans="1:18" ht="15" customHeight="1" x14ac:dyDescent="0.25">
      <c r="A17" s="2"/>
      <c r="B17" s="36"/>
      <c r="C17" s="27" t="s">
        <v>18</v>
      </c>
      <c r="D17" s="25">
        <v>361384.6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>
        <v>0</v>
      </c>
      <c r="Q17" s="25">
        <v>0</v>
      </c>
      <c r="R17" s="25">
        <f>D17</f>
        <v>361384.6</v>
      </c>
    </row>
    <row r="18" spans="1:18" ht="15" customHeight="1" x14ac:dyDescent="0.25">
      <c r="A18" s="2"/>
      <c r="B18" s="37"/>
      <c r="C18" s="27" t="s">
        <v>17</v>
      </c>
      <c r="D18" s="25">
        <f>286360.5+31273.5</f>
        <v>317634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5" t="s">
        <v>41</v>
      </c>
      <c r="Q18" s="25" t="s">
        <v>41</v>
      </c>
      <c r="R18" s="25" t="s">
        <v>41</v>
      </c>
    </row>
    <row r="19" spans="1:18" ht="19.5" customHeight="1" x14ac:dyDescent="0.25">
      <c r="A19" s="2"/>
      <c r="B19" s="35" t="s">
        <v>20</v>
      </c>
      <c r="C19" s="22" t="s">
        <v>19</v>
      </c>
      <c r="D19" s="23">
        <f>D20-D21</f>
        <v>32468.299999999988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3" t="s">
        <v>41</v>
      </c>
      <c r="Q19" s="23" t="s">
        <v>41</v>
      </c>
      <c r="R19" s="23">
        <f>R20</f>
        <v>361384.6</v>
      </c>
    </row>
    <row r="20" spans="1:18" ht="15" customHeight="1" x14ac:dyDescent="0.25">
      <c r="A20" s="2"/>
      <c r="B20" s="36"/>
      <c r="C20" s="24" t="s">
        <v>18</v>
      </c>
      <c r="D20" s="25">
        <f>D14+D17</f>
        <v>361384.6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5">
        <v>0</v>
      </c>
      <c r="Q20" s="25">
        <v>0</v>
      </c>
      <c r="R20" s="25">
        <f>D20</f>
        <v>361384.6</v>
      </c>
    </row>
    <row r="21" spans="1:18" ht="15" customHeight="1" x14ac:dyDescent="0.25">
      <c r="A21" s="2"/>
      <c r="B21" s="37"/>
      <c r="C21" s="24" t="s">
        <v>17</v>
      </c>
      <c r="D21" s="25">
        <f>D15+D18</f>
        <v>328916.3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3" t="s">
        <v>41</v>
      </c>
      <c r="Q21" s="23" t="s">
        <v>41</v>
      </c>
      <c r="R21" s="23" t="s">
        <v>41</v>
      </c>
    </row>
    <row r="22" spans="1:18" ht="11.25" customHeight="1" x14ac:dyDescent="0.25">
      <c r="A22" s="2"/>
      <c r="B22" s="6"/>
      <c r="C22" s="6"/>
      <c r="D22" s="6"/>
      <c r="E22" s="6" t="s">
        <v>16</v>
      </c>
      <c r="F22" s="6">
        <v>0</v>
      </c>
      <c r="G22" s="6">
        <v>0</v>
      </c>
      <c r="H22" s="6">
        <v>0</v>
      </c>
      <c r="I22" s="6">
        <v>0</v>
      </c>
      <c r="J22" s="7">
        <v>0</v>
      </c>
      <c r="K22" s="7">
        <v>0</v>
      </c>
      <c r="L22" s="6">
        <v>0</v>
      </c>
      <c r="M22" s="6">
        <v>0</v>
      </c>
      <c r="N22" s="6">
        <v>0</v>
      </c>
      <c r="O22" s="6" t="s">
        <v>15</v>
      </c>
    </row>
    <row r="23" spans="1:18" ht="11.25" customHeight="1" x14ac:dyDescent="0.25">
      <c r="A23" s="2"/>
      <c r="B23" s="6"/>
      <c r="C23" s="6"/>
      <c r="D23" s="6"/>
      <c r="E23" s="6" t="s">
        <v>14</v>
      </c>
      <c r="F23" s="6">
        <v>0</v>
      </c>
      <c r="G23" s="6">
        <v>0</v>
      </c>
      <c r="H23" s="6">
        <v>0</v>
      </c>
      <c r="I23" s="6">
        <v>0</v>
      </c>
      <c r="J23" s="7">
        <v>0</v>
      </c>
      <c r="K23" s="7">
        <v>0</v>
      </c>
      <c r="L23" s="6">
        <v>0</v>
      </c>
      <c r="M23" s="6">
        <v>0</v>
      </c>
      <c r="N23" s="6">
        <v>0</v>
      </c>
      <c r="O23" s="6" t="s">
        <v>13</v>
      </c>
    </row>
    <row r="24" spans="1:18" ht="11.25" customHeight="1" x14ac:dyDescent="0.25">
      <c r="A24" s="2"/>
      <c r="B24" s="6"/>
      <c r="C24" s="6"/>
      <c r="D24" s="6"/>
      <c r="E24" s="6" t="s">
        <v>12</v>
      </c>
      <c r="F24" s="6">
        <v>0</v>
      </c>
      <c r="G24" s="6">
        <v>0</v>
      </c>
      <c r="H24" s="6">
        <v>0</v>
      </c>
      <c r="I24" s="6">
        <v>301360.5</v>
      </c>
      <c r="J24" s="7">
        <v>301360.5</v>
      </c>
      <c r="K24" s="7">
        <v>0</v>
      </c>
      <c r="L24" s="6">
        <v>301360.5</v>
      </c>
      <c r="M24" s="6">
        <v>301360.5</v>
      </c>
      <c r="N24" s="6">
        <v>0</v>
      </c>
      <c r="O24" s="6" t="s">
        <v>11</v>
      </c>
    </row>
    <row r="25" spans="1:18" ht="11.25" customHeight="1" x14ac:dyDescent="0.25">
      <c r="A25" s="2"/>
      <c r="B25" s="6"/>
      <c r="C25" s="6"/>
      <c r="D25" s="6"/>
      <c r="E25" s="6" t="s">
        <v>10</v>
      </c>
      <c r="F25" s="6">
        <v>0</v>
      </c>
      <c r="G25" s="6">
        <v>0</v>
      </c>
      <c r="H25" s="6">
        <v>0</v>
      </c>
      <c r="I25" s="6">
        <v>-286360.5</v>
      </c>
      <c r="J25" s="7">
        <v>0</v>
      </c>
      <c r="K25" s="7">
        <v>286360.5</v>
      </c>
      <c r="L25" s="6">
        <v>-286360.5</v>
      </c>
      <c r="M25" s="6">
        <v>0</v>
      </c>
      <c r="N25" s="6">
        <v>286360.5</v>
      </c>
      <c r="O25" s="6" t="s">
        <v>9</v>
      </c>
    </row>
    <row r="26" spans="1:18" ht="11.25" customHeight="1" x14ac:dyDescent="0.25">
      <c r="A26" s="2"/>
      <c r="B26" s="6"/>
      <c r="C26" s="6"/>
      <c r="D26" s="6"/>
      <c r="E26" s="6" t="s">
        <v>8</v>
      </c>
      <c r="F26" s="6">
        <v>0</v>
      </c>
      <c r="G26" s="6">
        <v>0</v>
      </c>
      <c r="H26" s="6">
        <v>0</v>
      </c>
      <c r="I26" s="6">
        <v>0</v>
      </c>
      <c r="J26" s="7">
        <v>0</v>
      </c>
      <c r="K26" s="7">
        <v>0</v>
      </c>
      <c r="L26" s="6">
        <v>0</v>
      </c>
      <c r="M26" s="6">
        <v>0</v>
      </c>
      <c r="N26" s="6">
        <v>0</v>
      </c>
      <c r="O26" s="6" t="s">
        <v>7</v>
      </c>
    </row>
    <row r="27" spans="1:18" ht="11.25" customHeight="1" x14ac:dyDescent="0.25">
      <c r="A27" s="2"/>
      <c r="B27" s="6"/>
      <c r="C27" s="6"/>
      <c r="D27" s="6"/>
      <c r="E27" s="6" t="s">
        <v>6</v>
      </c>
      <c r="F27" s="6">
        <v>-11282.3</v>
      </c>
      <c r="G27" s="6">
        <v>0</v>
      </c>
      <c r="H27" s="6">
        <v>11282.3</v>
      </c>
      <c r="I27" s="6">
        <v>0</v>
      </c>
      <c r="J27" s="7">
        <v>0</v>
      </c>
      <c r="K27" s="7">
        <v>0</v>
      </c>
      <c r="L27" s="6">
        <v>-11282.3</v>
      </c>
      <c r="M27" s="6">
        <v>0</v>
      </c>
      <c r="N27" s="6">
        <v>11282.3</v>
      </c>
      <c r="O27" s="6" t="s">
        <v>5</v>
      </c>
    </row>
    <row r="28" spans="1:18" ht="11.25" customHeight="1" x14ac:dyDescent="0.25">
      <c r="A28" s="2"/>
      <c r="B28" s="2"/>
      <c r="C28" s="2"/>
      <c r="D28" s="2"/>
      <c r="E28" s="2"/>
      <c r="F28" s="2">
        <v>-11282.3</v>
      </c>
      <c r="G28" s="2">
        <v>0</v>
      </c>
      <c r="H28" s="2">
        <v>11282.3</v>
      </c>
      <c r="I28" s="2">
        <v>15000</v>
      </c>
      <c r="J28" s="2">
        <v>301360.5</v>
      </c>
      <c r="K28" s="2">
        <v>286360.5</v>
      </c>
      <c r="L28" s="2">
        <v>3717.7</v>
      </c>
      <c r="M28" s="2">
        <v>301360.5</v>
      </c>
      <c r="N28" s="2">
        <v>297642.8</v>
      </c>
      <c r="O28" s="2"/>
    </row>
  </sheetData>
  <mergeCells count="8">
    <mergeCell ref="B19:B21"/>
    <mergeCell ref="C10:C11"/>
    <mergeCell ref="D10:D11"/>
    <mergeCell ref="B7:R7"/>
    <mergeCell ref="P10:R10"/>
    <mergeCell ref="B10:B11"/>
    <mergeCell ref="B13:B15"/>
    <mergeCell ref="B16:B18"/>
  </mergeCells>
  <pageMargins left="0.78740157480314965" right="0.39370078740157483" top="0.39370078740157483" bottom="0.39370078740157483" header="0" footer="0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opLeftCell="A10" workbookViewId="0">
      <selection activeCell="D18" sqref="D18"/>
    </sheetView>
  </sheetViews>
  <sheetFormatPr defaultColWidth="9.109375" defaultRowHeight="13.2" x14ac:dyDescent="0.25"/>
  <cols>
    <col min="1" max="1" width="1.44140625" style="1" customWidth="1"/>
    <col min="2" max="2" width="9.33203125" style="1" customWidth="1"/>
    <col min="3" max="3" width="66.6640625" style="1" customWidth="1"/>
    <col min="4" max="4" width="24.5546875" style="1" customWidth="1"/>
    <col min="5" max="14" width="0" style="1" hidden="1" customWidth="1"/>
    <col min="15" max="15" width="8.88671875" style="1" hidden="1" customWidth="1"/>
    <col min="16" max="16" width="17.109375" style="1" customWidth="1"/>
    <col min="17" max="17" width="14.5546875" style="1" customWidth="1"/>
    <col min="18" max="18" width="15.33203125" style="1" customWidth="1"/>
    <col min="19" max="255" width="9.109375" style="1" customWidth="1"/>
    <col min="256" max="16384" width="9.109375" style="1"/>
  </cols>
  <sheetData>
    <row r="1" spans="1:18" ht="12" customHeight="1" x14ac:dyDescent="0.25">
      <c r="A1" s="2"/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2" customHeight="1" x14ac:dyDescent="0.25">
      <c r="A2" s="2"/>
      <c r="B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17" t="s">
        <v>33</v>
      </c>
    </row>
    <row r="3" spans="1:18" ht="18.75" customHeight="1" x14ac:dyDescent="0.25">
      <c r="A3" s="2"/>
      <c r="B3" s="3"/>
      <c r="D3" s="44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2" customHeight="1" x14ac:dyDescent="0.25">
      <c r="A4" s="2"/>
      <c r="B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17" t="s">
        <v>0</v>
      </c>
    </row>
    <row r="5" spans="1:18" ht="12" customHeight="1" x14ac:dyDescent="0.25">
      <c r="A5" s="2"/>
      <c r="B5" s="10"/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2" customHeight="1" x14ac:dyDescent="0.25">
      <c r="A6" s="2"/>
      <c r="B6" s="8" t="s">
        <v>29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12" customHeight="1" x14ac:dyDescent="0.25">
      <c r="A7" s="2"/>
      <c r="B7" s="39" t="s">
        <v>35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1.25" customHeight="1" x14ac:dyDescent="0.25">
      <c r="A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9" t="s">
        <v>2</v>
      </c>
    </row>
    <row r="9" spans="1:18" ht="12" customHeight="1" x14ac:dyDescent="0.25">
      <c r="A9" s="2"/>
      <c r="B9" s="4" t="s">
        <v>29</v>
      </c>
      <c r="C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R9" s="5" t="s">
        <v>28</v>
      </c>
    </row>
    <row r="10" spans="1:18" ht="58.5" customHeight="1" x14ac:dyDescent="0.25">
      <c r="A10" s="2"/>
      <c r="B10" s="43" t="s">
        <v>27</v>
      </c>
      <c r="C10" s="38" t="s">
        <v>26</v>
      </c>
      <c r="D10" s="38" t="s">
        <v>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3" t="s">
        <v>37</v>
      </c>
      <c r="Q10" s="43"/>
      <c r="R10" s="43"/>
    </row>
    <row r="11" spans="1:18" ht="30.75" customHeight="1" x14ac:dyDescent="0.25">
      <c r="A11" s="2"/>
      <c r="B11" s="43"/>
      <c r="C11" s="38"/>
      <c r="D11" s="3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5" t="s">
        <v>39</v>
      </c>
      <c r="Q11" s="15" t="s">
        <v>40</v>
      </c>
      <c r="R11" s="15" t="s">
        <v>42</v>
      </c>
    </row>
    <row r="12" spans="1:18" ht="12" customHeight="1" x14ac:dyDescent="0.25">
      <c r="A12" s="2"/>
      <c r="B12" s="16">
        <v>1</v>
      </c>
      <c r="C12" s="15">
        <v>2</v>
      </c>
      <c r="D12" s="15">
        <v>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5">
        <v>4</v>
      </c>
      <c r="Q12" s="15">
        <v>5</v>
      </c>
      <c r="R12" s="15">
        <v>6</v>
      </c>
    </row>
    <row r="13" spans="1:18" ht="26.25" customHeight="1" x14ac:dyDescent="0.25">
      <c r="A13" s="2"/>
      <c r="B13" s="30" t="s">
        <v>25</v>
      </c>
      <c r="C13" s="22" t="s">
        <v>24</v>
      </c>
      <c r="D13" s="23">
        <v>-7150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 t="s">
        <v>41</v>
      </c>
      <c r="Q13" s="23" t="s">
        <v>41</v>
      </c>
      <c r="R13" s="23" t="s">
        <v>41</v>
      </c>
    </row>
    <row r="14" spans="1:18" ht="15" customHeight="1" x14ac:dyDescent="0.25">
      <c r="A14" s="2"/>
      <c r="B14" s="31"/>
      <c r="C14" s="24" t="s">
        <v>18</v>
      </c>
      <c r="D14" s="25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>
        <v>0</v>
      </c>
      <c r="Q14" s="25">
        <v>0</v>
      </c>
      <c r="R14" s="25">
        <v>0</v>
      </c>
    </row>
    <row r="15" spans="1:18" ht="15" customHeight="1" x14ac:dyDescent="0.25">
      <c r="A15" s="2"/>
      <c r="B15" s="31"/>
      <c r="C15" s="24" t="s">
        <v>23</v>
      </c>
      <c r="D15" s="25">
        <v>7150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 t="s">
        <v>41</v>
      </c>
      <c r="Q15" s="25" t="s">
        <v>41</v>
      </c>
      <c r="R15" s="25" t="s">
        <v>41</v>
      </c>
    </row>
    <row r="16" spans="1:18" ht="27" customHeight="1" x14ac:dyDescent="0.25">
      <c r="A16" s="2"/>
      <c r="B16" s="30" t="s">
        <v>22</v>
      </c>
      <c r="C16" s="26" t="s">
        <v>21</v>
      </c>
      <c r="D16" s="23">
        <f>D17-D18</f>
        <v>18254.599999999977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3" t="s">
        <v>41</v>
      </c>
      <c r="Q16" s="23" t="s">
        <v>41</v>
      </c>
      <c r="R16" s="23">
        <f>R17</f>
        <v>377249.1</v>
      </c>
    </row>
    <row r="17" spans="1:18" ht="15" customHeight="1" x14ac:dyDescent="0.25">
      <c r="A17" s="2"/>
      <c r="B17" s="31"/>
      <c r="C17" s="27" t="s">
        <v>18</v>
      </c>
      <c r="D17" s="25">
        <v>377249.1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>
        <v>0</v>
      </c>
      <c r="Q17" s="25">
        <v>0</v>
      </c>
      <c r="R17" s="25">
        <f>D17</f>
        <v>377249.1</v>
      </c>
    </row>
    <row r="18" spans="1:18" ht="15" customHeight="1" x14ac:dyDescent="0.25">
      <c r="A18" s="2"/>
      <c r="B18" s="31"/>
      <c r="C18" s="27" t="s">
        <v>17</v>
      </c>
      <c r="D18" s="25">
        <v>358994.5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5" t="s">
        <v>41</v>
      </c>
      <c r="Q18" s="25" t="s">
        <v>41</v>
      </c>
      <c r="R18" s="25" t="s">
        <v>41</v>
      </c>
    </row>
    <row r="19" spans="1:18" ht="19.5" customHeight="1" x14ac:dyDescent="0.25">
      <c r="A19" s="2"/>
      <c r="B19" s="30" t="s">
        <v>20</v>
      </c>
      <c r="C19" s="22" t="s">
        <v>19</v>
      </c>
      <c r="D19" s="23">
        <f>D20-D21</f>
        <v>11104.599999999977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3" t="s">
        <v>41</v>
      </c>
      <c r="Q19" s="23" t="s">
        <v>41</v>
      </c>
      <c r="R19" s="23">
        <f>R20</f>
        <v>377249.1</v>
      </c>
    </row>
    <row r="20" spans="1:18" ht="15" customHeight="1" x14ac:dyDescent="0.25">
      <c r="A20" s="2"/>
      <c r="B20" s="31"/>
      <c r="C20" s="24" t="s">
        <v>18</v>
      </c>
      <c r="D20" s="25">
        <f>D14+D17</f>
        <v>377249.1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5">
        <v>0</v>
      </c>
      <c r="Q20" s="25">
        <v>0</v>
      </c>
      <c r="R20" s="25">
        <f>R17</f>
        <v>377249.1</v>
      </c>
    </row>
    <row r="21" spans="1:18" ht="15" customHeight="1" x14ac:dyDescent="0.25">
      <c r="A21" s="2"/>
      <c r="B21" s="32"/>
      <c r="C21" s="24" t="s">
        <v>17</v>
      </c>
      <c r="D21" s="25">
        <f>D15+D18</f>
        <v>366144.5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5" t="s">
        <v>41</v>
      </c>
      <c r="Q21" s="25" t="s">
        <v>41</v>
      </c>
      <c r="R21" s="25" t="s">
        <v>41</v>
      </c>
    </row>
    <row r="22" spans="1:18" ht="11.25" customHeight="1" x14ac:dyDescent="0.25">
      <c r="A22" s="2"/>
      <c r="B22" s="6"/>
      <c r="C22" s="6"/>
      <c r="D22" s="6"/>
      <c r="E22" s="6" t="s">
        <v>16</v>
      </c>
      <c r="F22" s="6">
        <v>0</v>
      </c>
      <c r="G22" s="6">
        <v>0</v>
      </c>
      <c r="H22" s="6">
        <v>0</v>
      </c>
      <c r="I22" s="6">
        <v>0</v>
      </c>
      <c r="J22" s="7">
        <v>0</v>
      </c>
      <c r="K22" s="7">
        <v>0</v>
      </c>
      <c r="L22" s="6">
        <v>0</v>
      </c>
      <c r="M22" s="6">
        <v>0</v>
      </c>
      <c r="N22" s="6">
        <v>0</v>
      </c>
      <c r="O22" s="6" t="s">
        <v>15</v>
      </c>
      <c r="P22" s="33"/>
      <c r="Q22" s="33"/>
      <c r="R22" s="33"/>
    </row>
    <row r="23" spans="1:18" ht="11.25" customHeight="1" x14ac:dyDescent="0.25">
      <c r="A23" s="2"/>
      <c r="B23" s="6"/>
      <c r="C23" s="6"/>
      <c r="D23" s="6"/>
      <c r="E23" s="6" t="s">
        <v>14</v>
      </c>
      <c r="F23" s="6">
        <v>0</v>
      </c>
      <c r="G23" s="6">
        <v>0</v>
      </c>
      <c r="H23" s="6">
        <v>0</v>
      </c>
      <c r="I23" s="6">
        <v>0</v>
      </c>
      <c r="J23" s="7">
        <v>0</v>
      </c>
      <c r="K23" s="7">
        <v>0</v>
      </c>
      <c r="L23" s="6">
        <v>0</v>
      </c>
      <c r="M23" s="6">
        <v>0</v>
      </c>
      <c r="N23" s="6">
        <v>0</v>
      </c>
      <c r="O23" s="6" t="s">
        <v>13</v>
      </c>
      <c r="P23" s="34"/>
      <c r="Q23" s="34"/>
      <c r="R23" s="34"/>
    </row>
    <row r="24" spans="1:18" ht="11.25" customHeight="1" x14ac:dyDescent="0.25">
      <c r="A24" s="2"/>
      <c r="B24" s="6"/>
      <c r="C24" s="6"/>
      <c r="D24" s="6"/>
      <c r="E24" s="6" t="s">
        <v>12</v>
      </c>
      <c r="F24" s="6">
        <v>0</v>
      </c>
      <c r="G24" s="6">
        <v>0</v>
      </c>
      <c r="H24" s="6">
        <v>0</v>
      </c>
      <c r="I24" s="6">
        <v>358994.5</v>
      </c>
      <c r="J24" s="7">
        <v>358994.5</v>
      </c>
      <c r="K24" s="7">
        <v>0</v>
      </c>
      <c r="L24" s="6">
        <v>358994.5</v>
      </c>
      <c r="M24" s="6">
        <v>358994.5</v>
      </c>
      <c r="N24" s="6">
        <v>0</v>
      </c>
      <c r="O24" s="6" t="s">
        <v>11</v>
      </c>
    </row>
    <row r="25" spans="1:18" ht="11.25" customHeight="1" x14ac:dyDescent="0.25">
      <c r="A25" s="2"/>
      <c r="B25" s="6"/>
      <c r="C25" s="6"/>
      <c r="D25" s="6"/>
      <c r="E25" s="6" t="s">
        <v>10</v>
      </c>
      <c r="F25" s="6">
        <v>0</v>
      </c>
      <c r="G25" s="6">
        <v>0</v>
      </c>
      <c r="H25" s="6">
        <v>0</v>
      </c>
      <c r="I25" s="6">
        <v>-358994.5</v>
      </c>
      <c r="J25" s="7">
        <v>0</v>
      </c>
      <c r="K25" s="7">
        <v>358994.5</v>
      </c>
      <c r="L25" s="6">
        <v>-358994.5</v>
      </c>
      <c r="M25" s="6">
        <v>0</v>
      </c>
      <c r="N25" s="6">
        <v>358994.5</v>
      </c>
      <c r="O25" s="6" t="s">
        <v>9</v>
      </c>
    </row>
    <row r="26" spans="1:18" ht="11.25" customHeight="1" x14ac:dyDescent="0.25">
      <c r="A26" s="2"/>
      <c r="B26" s="6"/>
      <c r="C26" s="6"/>
      <c r="D26" s="6"/>
      <c r="E26" s="6" t="s">
        <v>8</v>
      </c>
      <c r="F26" s="6">
        <v>0</v>
      </c>
      <c r="G26" s="6">
        <v>0</v>
      </c>
      <c r="H26" s="6">
        <v>0</v>
      </c>
      <c r="I26" s="6">
        <v>0</v>
      </c>
      <c r="J26" s="7">
        <v>0</v>
      </c>
      <c r="K26" s="7">
        <v>0</v>
      </c>
      <c r="L26" s="6">
        <v>0</v>
      </c>
      <c r="M26" s="6">
        <v>0</v>
      </c>
      <c r="N26" s="6">
        <v>0</v>
      </c>
      <c r="O26" s="6" t="s">
        <v>7</v>
      </c>
    </row>
    <row r="27" spans="1:18" ht="11.25" customHeight="1" x14ac:dyDescent="0.25">
      <c r="A27" s="2"/>
      <c r="B27" s="6"/>
      <c r="C27" s="6"/>
      <c r="D27" s="6"/>
      <c r="E27" s="6" t="s">
        <v>6</v>
      </c>
      <c r="F27" s="6">
        <v>-7150</v>
      </c>
      <c r="G27" s="6">
        <v>0</v>
      </c>
      <c r="H27" s="6">
        <v>7150</v>
      </c>
      <c r="I27" s="6">
        <v>0</v>
      </c>
      <c r="J27" s="7">
        <v>0</v>
      </c>
      <c r="K27" s="7">
        <v>0</v>
      </c>
      <c r="L27" s="6">
        <v>-7150</v>
      </c>
      <c r="M27" s="6">
        <v>0</v>
      </c>
      <c r="N27" s="6">
        <v>7150</v>
      </c>
      <c r="O27" s="6" t="s">
        <v>5</v>
      </c>
    </row>
    <row r="28" spans="1:18" ht="11.25" customHeight="1" x14ac:dyDescent="0.25">
      <c r="A28" s="2"/>
      <c r="B28" s="2"/>
      <c r="C28" s="2"/>
      <c r="D28" s="2"/>
      <c r="E28" s="2"/>
      <c r="F28" s="2">
        <v>-7150</v>
      </c>
      <c r="G28" s="2">
        <v>0</v>
      </c>
      <c r="H28" s="2">
        <v>7150</v>
      </c>
      <c r="I28" s="2">
        <v>0</v>
      </c>
      <c r="J28" s="2">
        <v>358994.5</v>
      </c>
      <c r="K28" s="2">
        <v>358994.5</v>
      </c>
      <c r="L28" s="2">
        <v>-7150</v>
      </c>
      <c r="M28" s="2">
        <v>358994.5</v>
      </c>
      <c r="N28" s="2">
        <v>366144.5</v>
      </c>
      <c r="O28" s="2"/>
    </row>
  </sheetData>
  <mergeCells count="6">
    <mergeCell ref="P10:R10"/>
    <mergeCell ref="B7:R7"/>
    <mergeCell ref="D3:R3"/>
    <mergeCell ref="B10:B11"/>
    <mergeCell ref="C10:C11"/>
    <mergeCell ref="D10:D11"/>
  </mergeCells>
  <pageMargins left="0.78740157480314965" right="0.39370078740157483" top="0.39370078740157483" bottom="0.39370078740157483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topLeftCell="A7" workbookViewId="0">
      <selection activeCell="C16" sqref="C16"/>
    </sheetView>
  </sheetViews>
  <sheetFormatPr defaultColWidth="9.109375" defaultRowHeight="13.2" x14ac:dyDescent="0.25"/>
  <cols>
    <col min="1" max="1" width="2.109375" style="1" customWidth="1"/>
    <col min="2" max="2" width="8.5546875" style="1" customWidth="1"/>
    <col min="3" max="3" width="66.6640625" style="1" customWidth="1"/>
    <col min="4" max="4" width="24.88671875" style="1" customWidth="1"/>
    <col min="5" max="15" width="0" style="1" hidden="1" customWidth="1"/>
    <col min="16" max="16" width="17.6640625" style="1" customWidth="1"/>
    <col min="17" max="17" width="15" style="1" customWidth="1"/>
    <col min="18" max="18" width="16.33203125" style="1" customWidth="1"/>
    <col min="19" max="255" width="9.109375" style="1" customWidth="1"/>
    <col min="256" max="16384" width="9.109375" style="1"/>
  </cols>
  <sheetData>
    <row r="1" spans="1:18" ht="12" customHeight="1" x14ac:dyDescent="0.25">
      <c r="A1" s="2"/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2" customHeight="1" x14ac:dyDescent="0.25">
      <c r="A2" s="2"/>
      <c r="B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17" t="s">
        <v>33</v>
      </c>
    </row>
    <row r="3" spans="1:18" ht="12" customHeight="1" x14ac:dyDescent="0.25">
      <c r="A3" s="2"/>
      <c r="B3" s="3"/>
      <c r="D3" s="44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2" customHeight="1" x14ac:dyDescent="0.25">
      <c r="A4" s="2"/>
      <c r="B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17" t="s">
        <v>0</v>
      </c>
    </row>
    <row r="5" spans="1:18" ht="12" customHeight="1" x14ac:dyDescent="0.25">
      <c r="A5" s="2"/>
      <c r="B5" s="10"/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2" customHeight="1" x14ac:dyDescent="0.25">
      <c r="A6" s="2"/>
      <c r="B6" s="39" t="s">
        <v>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41.25" customHeight="1" x14ac:dyDescent="0.25">
      <c r="A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R7" s="9" t="s">
        <v>3</v>
      </c>
    </row>
    <row r="8" spans="1:18" ht="12" customHeight="1" x14ac:dyDescent="0.25">
      <c r="A8" s="2"/>
      <c r="B8" s="4" t="s">
        <v>29</v>
      </c>
      <c r="C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5" t="s">
        <v>28</v>
      </c>
    </row>
    <row r="9" spans="1:18" ht="56.25" customHeight="1" x14ac:dyDescent="0.25">
      <c r="A9" s="2"/>
      <c r="B9" s="43" t="s">
        <v>27</v>
      </c>
      <c r="C9" s="38" t="s">
        <v>26</v>
      </c>
      <c r="D9" s="38" t="s">
        <v>34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3" t="s">
        <v>37</v>
      </c>
      <c r="Q9" s="43"/>
      <c r="R9" s="43"/>
    </row>
    <row r="10" spans="1:18" ht="23.25" customHeight="1" x14ac:dyDescent="0.25">
      <c r="A10" s="2"/>
      <c r="B10" s="43"/>
      <c r="C10" s="38"/>
      <c r="D10" s="38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5" t="s">
        <v>40</v>
      </c>
      <c r="Q10" s="15" t="s">
        <v>42</v>
      </c>
      <c r="R10" s="15" t="s">
        <v>43</v>
      </c>
    </row>
    <row r="11" spans="1:18" ht="12" customHeight="1" x14ac:dyDescent="0.25">
      <c r="A11" s="2"/>
      <c r="B11" s="16">
        <v>1</v>
      </c>
      <c r="C11" s="15">
        <v>2</v>
      </c>
      <c r="D11" s="15">
        <v>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5">
        <v>4</v>
      </c>
      <c r="Q11" s="15">
        <v>5</v>
      </c>
      <c r="R11" s="15">
        <v>6</v>
      </c>
    </row>
    <row r="12" spans="1:18" ht="26.25" customHeight="1" x14ac:dyDescent="0.25">
      <c r="A12" s="2"/>
      <c r="B12" s="30" t="s">
        <v>25</v>
      </c>
      <c r="C12" s="22" t="s">
        <v>24</v>
      </c>
      <c r="D12" s="23"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3" t="s">
        <v>41</v>
      </c>
      <c r="Q12" s="23" t="s">
        <v>41</v>
      </c>
      <c r="R12" s="23" t="s">
        <v>41</v>
      </c>
    </row>
    <row r="13" spans="1:18" ht="15" customHeight="1" x14ac:dyDescent="0.25">
      <c r="A13" s="2"/>
      <c r="B13" s="31"/>
      <c r="C13" s="24" t="s">
        <v>18</v>
      </c>
      <c r="D13" s="25"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5">
        <v>0</v>
      </c>
      <c r="Q13" s="25">
        <v>0</v>
      </c>
      <c r="R13" s="25">
        <v>0</v>
      </c>
    </row>
    <row r="14" spans="1:18" ht="15" customHeight="1" x14ac:dyDescent="0.25">
      <c r="A14" s="2"/>
      <c r="B14" s="31"/>
      <c r="C14" s="24" t="s">
        <v>23</v>
      </c>
      <c r="D14" s="25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 t="s">
        <v>41</v>
      </c>
      <c r="Q14" s="25" t="s">
        <v>41</v>
      </c>
      <c r="R14" s="25" t="s">
        <v>41</v>
      </c>
    </row>
    <row r="15" spans="1:18" ht="27" customHeight="1" x14ac:dyDescent="0.25">
      <c r="A15" s="2"/>
      <c r="B15" s="30" t="s">
        <v>22</v>
      </c>
      <c r="C15" s="26" t="s">
        <v>21</v>
      </c>
      <c r="D15" s="23">
        <f>D16-D17</f>
        <v>4524.5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 t="s">
        <v>41</v>
      </c>
      <c r="Q15" s="23">
        <f>Q16</f>
        <v>0</v>
      </c>
      <c r="R15" s="23">
        <f>R16</f>
        <v>363519</v>
      </c>
    </row>
    <row r="16" spans="1:18" ht="15" customHeight="1" x14ac:dyDescent="0.25">
      <c r="A16" s="2"/>
      <c r="B16" s="31"/>
      <c r="C16" s="27" t="s">
        <v>18</v>
      </c>
      <c r="D16" s="25">
        <v>363519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5">
        <v>0</v>
      </c>
      <c r="Q16" s="25">
        <v>0</v>
      </c>
      <c r="R16" s="25">
        <f>D16</f>
        <v>363519</v>
      </c>
    </row>
    <row r="17" spans="1:18" ht="15" customHeight="1" x14ac:dyDescent="0.25">
      <c r="A17" s="2"/>
      <c r="B17" s="31"/>
      <c r="C17" s="27" t="s">
        <v>17</v>
      </c>
      <c r="D17" s="25">
        <v>358994.5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 t="s">
        <v>41</v>
      </c>
      <c r="Q17" s="25" t="s">
        <v>41</v>
      </c>
      <c r="R17" s="25" t="s">
        <v>41</v>
      </c>
    </row>
    <row r="18" spans="1:18" ht="19.5" customHeight="1" x14ac:dyDescent="0.25">
      <c r="A18" s="2"/>
      <c r="B18" s="30" t="s">
        <v>20</v>
      </c>
      <c r="C18" s="22" t="s">
        <v>19</v>
      </c>
      <c r="D18" s="23">
        <f>D19-D20</f>
        <v>4524.5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3" t="s">
        <v>41</v>
      </c>
      <c r="Q18" s="23" t="s">
        <v>41</v>
      </c>
      <c r="R18" s="23">
        <f>R19</f>
        <v>363519</v>
      </c>
    </row>
    <row r="19" spans="1:18" ht="15" customHeight="1" x14ac:dyDescent="0.25">
      <c r="A19" s="2"/>
      <c r="B19" s="31"/>
      <c r="C19" s="24" t="s">
        <v>18</v>
      </c>
      <c r="D19" s="25">
        <f>D13+D16</f>
        <v>363519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5">
        <v>0</v>
      </c>
      <c r="Q19" s="25">
        <v>0</v>
      </c>
      <c r="R19" s="25">
        <f>R16</f>
        <v>363519</v>
      </c>
    </row>
    <row r="20" spans="1:18" ht="15" customHeight="1" x14ac:dyDescent="0.25">
      <c r="A20" s="2"/>
      <c r="B20" s="32"/>
      <c r="C20" s="24" t="s">
        <v>17</v>
      </c>
      <c r="D20" s="25">
        <f>D14+D17</f>
        <v>358994.5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5" t="s">
        <v>41</v>
      </c>
      <c r="Q20" s="25" t="s">
        <v>41</v>
      </c>
      <c r="R20" s="25" t="s">
        <v>41</v>
      </c>
    </row>
    <row r="21" spans="1:18" ht="11.25" customHeight="1" x14ac:dyDescent="0.25">
      <c r="A21" s="2"/>
      <c r="B21" s="6"/>
      <c r="C21" s="6"/>
      <c r="D21" s="6"/>
      <c r="E21" s="6" t="s">
        <v>16</v>
      </c>
      <c r="F21" s="6">
        <v>0</v>
      </c>
      <c r="G21" s="6">
        <v>0</v>
      </c>
      <c r="H21" s="6">
        <v>0</v>
      </c>
      <c r="I21" s="6">
        <v>0</v>
      </c>
      <c r="J21" s="7">
        <v>0</v>
      </c>
      <c r="K21" s="7">
        <v>0</v>
      </c>
      <c r="L21" s="6">
        <v>0</v>
      </c>
      <c r="M21" s="6">
        <v>0</v>
      </c>
      <c r="N21" s="6">
        <v>0</v>
      </c>
      <c r="O21" s="6" t="s">
        <v>15</v>
      </c>
    </row>
    <row r="22" spans="1:18" ht="11.25" customHeight="1" x14ac:dyDescent="0.25">
      <c r="A22" s="2"/>
      <c r="B22" s="6"/>
      <c r="C22" s="6"/>
      <c r="D22" s="6"/>
      <c r="E22" s="6" t="s">
        <v>14</v>
      </c>
      <c r="F22" s="6">
        <v>0</v>
      </c>
      <c r="G22" s="6">
        <v>0</v>
      </c>
      <c r="H22" s="6">
        <v>0</v>
      </c>
      <c r="I22" s="6">
        <v>0</v>
      </c>
      <c r="J22" s="7">
        <v>0</v>
      </c>
      <c r="K22" s="7">
        <v>0</v>
      </c>
      <c r="L22" s="6">
        <v>0</v>
      </c>
      <c r="M22" s="6">
        <v>0</v>
      </c>
      <c r="N22" s="6">
        <v>0</v>
      </c>
      <c r="O22" s="6" t="s">
        <v>13</v>
      </c>
    </row>
    <row r="23" spans="1:18" ht="11.25" customHeight="1" x14ac:dyDescent="0.25">
      <c r="A23" s="2"/>
      <c r="B23" s="6"/>
      <c r="C23" s="6"/>
      <c r="D23" s="6"/>
      <c r="E23" s="6" t="s">
        <v>12</v>
      </c>
      <c r="F23" s="6">
        <v>0</v>
      </c>
      <c r="G23" s="6">
        <v>0</v>
      </c>
      <c r="H23" s="6">
        <v>0</v>
      </c>
      <c r="I23" s="6">
        <v>358994.5</v>
      </c>
      <c r="J23" s="7">
        <v>358994.5</v>
      </c>
      <c r="K23" s="7">
        <v>0</v>
      </c>
      <c r="L23" s="6">
        <v>358994.5</v>
      </c>
      <c r="M23" s="6">
        <v>358994.5</v>
      </c>
      <c r="N23" s="6">
        <v>0</v>
      </c>
      <c r="O23" s="6" t="s">
        <v>11</v>
      </c>
    </row>
    <row r="24" spans="1:18" ht="11.25" customHeight="1" x14ac:dyDescent="0.25">
      <c r="A24" s="2"/>
      <c r="B24" s="6"/>
      <c r="C24" s="6"/>
      <c r="D24" s="6"/>
      <c r="E24" s="6" t="s">
        <v>10</v>
      </c>
      <c r="F24" s="6">
        <v>0</v>
      </c>
      <c r="G24" s="6">
        <v>0</v>
      </c>
      <c r="H24" s="6">
        <v>0</v>
      </c>
      <c r="I24" s="6">
        <v>-358994.5</v>
      </c>
      <c r="J24" s="7">
        <v>0</v>
      </c>
      <c r="K24" s="7">
        <v>358994.5</v>
      </c>
      <c r="L24" s="6">
        <v>-358994.5</v>
      </c>
      <c r="M24" s="6">
        <v>0</v>
      </c>
      <c r="N24" s="6">
        <v>358994.5</v>
      </c>
      <c r="O24" s="6" t="s">
        <v>9</v>
      </c>
    </row>
    <row r="25" spans="1:18" ht="11.25" customHeight="1" x14ac:dyDescent="0.25">
      <c r="A25" s="2"/>
      <c r="B25" s="6"/>
      <c r="C25" s="6"/>
      <c r="D25" s="6"/>
      <c r="E25" s="6" t="s">
        <v>8</v>
      </c>
      <c r="F25" s="6">
        <v>0</v>
      </c>
      <c r="G25" s="6">
        <v>0</v>
      </c>
      <c r="H25" s="6">
        <v>0</v>
      </c>
      <c r="I25" s="6">
        <v>0</v>
      </c>
      <c r="J25" s="7">
        <v>0</v>
      </c>
      <c r="K25" s="7">
        <v>0</v>
      </c>
      <c r="L25" s="6">
        <v>0</v>
      </c>
      <c r="M25" s="6">
        <v>0</v>
      </c>
      <c r="N25" s="6">
        <v>0</v>
      </c>
      <c r="O25" s="6" t="s">
        <v>7</v>
      </c>
    </row>
    <row r="26" spans="1:18" ht="11.25" customHeight="1" x14ac:dyDescent="0.25">
      <c r="A26" s="2"/>
      <c r="B26" s="6"/>
      <c r="C26" s="6"/>
      <c r="D26" s="6"/>
      <c r="E26" s="6" t="s">
        <v>6</v>
      </c>
      <c r="F26" s="6">
        <v>0</v>
      </c>
      <c r="G26" s="6">
        <v>0</v>
      </c>
      <c r="H26" s="6">
        <v>0</v>
      </c>
      <c r="I26" s="6">
        <v>0</v>
      </c>
      <c r="J26" s="7">
        <v>0</v>
      </c>
      <c r="K26" s="7">
        <v>0</v>
      </c>
      <c r="L26" s="6">
        <v>0</v>
      </c>
      <c r="M26" s="6">
        <v>0</v>
      </c>
      <c r="N26" s="6">
        <v>0</v>
      </c>
      <c r="O26" s="6" t="s">
        <v>5</v>
      </c>
    </row>
    <row r="27" spans="1:18" ht="11.25" customHeight="1" x14ac:dyDescent="0.25">
      <c r="A27" s="2"/>
      <c r="B27" s="2"/>
      <c r="C27" s="2"/>
      <c r="D27" s="2"/>
      <c r="E27" s="2"/>
      <c r="F27" s="2">
        <v>0</v>
      </c>
      <c r="G27" s="2">
        <v>0</v>
      </c>
      <c r="H27" s="2">
        <v>0</v>
      </c>
      <c r="I27" s="2">
        <v>0</v>
      </c>
      <c r="J27" s="2">
        <v>358994.5</v>
      </c>
      <c r="K27" s="2">
        <v>358994.5</v>
      </c>
      <c r="L27" s="2">
        <v>0</v>
      </c>
      <c r="M27" s="2">
        <v>358994.5</v>
      </c>
      <c r="N27" s="2">
        <v>358994.5</v>
      </c>
      <c r="O27" s="2"/>
    </row>
  </sheetData>
  <mergeCells count="6">
    <mergeCell ref="P9:R9"/>
    <mergeCell ref="D3:R3"/>
    <mergeCell ref="B6:R6"/>
    <mergeCell ref="B9:B10"/>
    <mergeCell ref="C9:C10"/>
    <mergeCell ref="D9:D10"/>
  </mergeCells>
  <pageMargins left="0.78740157480314965" right="0.39370078740157483" top="0.39370078740157483" bottom="0.39370078740157483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№13</vt:lpstr>
      <vt:lpstr>Приложение №14 Табл.№1</vt:lpstr>
      <vt:lpstr>Приложение №14 Табл.№2</vt:lpstr>
      <vt:lpstr>'Приложение №13'!Заголовки_для_печати</vt:lpstr>
      <vt:lpstr>'Приложение №14 Табл.№1'!Заголовки_для_печати</vt:lpstr>
      <vt:lpstr>'Приложение №14 Табл.№2'!Заголовки_для_печати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Анатольевна Ворошилова</dc:creator>
  <cp:lastModifiedBy>Татьяна Анатольевна Ворошилова</cp:lastModifiedBy>
  <cp:lastPrinted>2019-11-14T12:51:17Z</cp:lastPrinted>
  <dcterms:created xsi:type="dcterms:W3CDTF">2019-11-14T09:20:33Z</dcterms:created>
  <dcterms:modified xsi:type="dcterms:W3CDTF">2020-05-18T14:41:26Z</dcterms:modified>
</cp:coreProperties>
</file>